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llssalisbury-my.sharepoint.com/personal/tvsmith_salisbury_edu/Documents/_WEB_REQUESTS/advising/"/>
    </mc:Choice>
  </mc:AlternateContent>
  <xr:revisionPtr revIDLastSave="0" documentId="8_{93BC3324-1CB6-44A3-A082-83F68B904C8E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GPA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6" i="1"/>
  <c r="D10" i="1"/>
  <c r="D5" i="1"/>
  <c r="E5" i="1" s="1"/>
  <c r="E6" i="1" l="1"/>
  <c r="D7" i="1"/>
  <c r="D9" i="1"/>
  <c r="E10" i="1"/>
  <c r="D11" i="1"/>
  <c r="E11" i="1" s="1"/>
  <c r="D12" i="1"/>
  <c r="E12" i="1" s="1"/>
  <c r="D13" i="1"/>
  <c r="E13" i="1" s="1"/>
  <c r="D14" i="1"/>
  <c r="E14" i="1" s="1"/>
  <c r="D15" i="1"/>
  <c r="E15" i="1" s="1"/>
  <c r="D8" i="1"/>
  <c r="E8" i="1" s="1"/>
  <c r="B16" i="1"/>
  <c r="D16" i="1" l="1"/>
  <c r="E9" i="1"/>
  <c r="E7" i="1"/>
  <c r="E16" i="1" l="1"/>
  <c r="B20" i="1" s="1"/>
</calcChain>
</file>

<file path=xl/sharedStrings.xml><?xml version="1.0" encoding="utf-8"?>
<sst xmlns="http://schemas.openxmlformats.org/spreadsheetml/2006/main" count="58" uniqueCount="55">
  <si>
    <t>A</t>
  </si>
  <si>
    <t>B</t>
  </si>
  <si>
    <t>C</t>
  </si>
  <si>
    <t>D</t>
  </si>
  <si>
    <t>F</t>
  </si>
  <si>
    <t>Name:</t>
  </si>
  <si>
    <t>ACCT 201</t>
  </si>
  <si>
    <t>ACCT 202</t>
  </si>
  <si>
    <t>ACCT 248</t>
  </si>
  <si>
    <t>ECON 211</t>
  </si>
  <si>
    <t>ECON 212</t>
  </si>
  <si>
    <t>INFO 211</t>
  </si>
  <si>
    <t>INFO 281</t>
  </si>
  <si>
    <t>MATH 155</t>
  </si>
  <si>
    <t>MATH 160 or MATH 201</t>
  </si>
  <si>
    <t>Grade</t>
  </si>
  <si>
    <t>Pre-Business Major "Gate" Calculator</t>
  </si>
  <si>
    <t>"Gate" GPA</t>
  </si>
  <si>
    <t>Completed:</t>
  </si>
  <si>
    <t>Total</t>
  </si>
  <si>
    <t>Grade Point</t>
  </si>
  <si>
    <t>PS</t>
  </si>
  <si>
    <t>NP</t>
  </si>
  <si>
    <t>Credit Attempted</t>
  </si>
  <si>
    <t>N/A</t>
  </si>
  <si>
    <t>BUAD 200</t>
  </si>
  <si>
    <t>Credit counted for GPA</t>
  </si>
  <si>
    <t>CR</t>
  </si>
  <si>
    <t>- NON-SU grade are treated the same as SU grade</t>
  </si>
  <si>
    <t>Important Information</t>
  </si>
  <si>
    <t>- Repeat Policy</t>
  </si>
  <si>
    <t>- Mandatory Courses</t>
  </si>
  <si>
    <t>- Acceptable Grades</t>
  </si>
  <si>
    <t>Minimum GPA Requirement</t>
  </si>
  <si>
    <t>Pass</t>
  </si>
  <si>
    <t>No Pass</t>
  </si>
  <si>
    <t>Credit by Exam, including AP, IB and CLEP credits.</t>
  </si>
  <si>
    <t>COMM req.</t>
  </si>
  <si>
    <r>
      <t xml:space="preserve">- When Repeat a class, the </t>
    </r>
    <r>
      <rPr>
        <b/>
        <sz val="10"/>
        <rFont val="Arial"/>
        <family val="2"/>
      </rPr>
      <t>LAST</t>
    </r>
    <r>
      <rPr>
        <sz val="10"/>
        <rFont val="Arial"/>
        <family val="2"/>
      </rPr>
      <t xml:space="preserve"> grade </t>
    </r>
    <r>
      <rPr>
        <b/>
        <sz val="10"/>
        <rFont val="Arial"/>
        <family val="2"/>
      </rPr>
      <t>REPLACE</t>
    </r>
    <r>
      <rPr>
        <sz val="10"/>
        <rFont val="Arial"/>
        <family val="2"/>
      </rPr>
      <t xml:space="preserve"> the previous grade. No mater which one is higher.</t>
    </r>
  </si>
  <si>
    <t>Course</t>
  </si>
  <si>
    <t>Points</t>
  </si>
  <si>
    <t>- Grade Point Average (GPA) Calculation Policy</t>
  </si>
  <si>
    <r>
      <t xml:space="preserve">- PS, NP, CR grade does </t>
    </r>
    <r>
      <rPr>
        <sz val="11"/>
        <rFont val="Arial"/>
        <family val="2"/>
      </rPr>
      <t>not count for GPA</t>
    </r>
  </si>
  <si>
    <t>- Courses repeated to fulfill a Perdue School major or minor requirement must be repeated at Salisbury University.</t>
  </si>
  <si>
    <r>
      <t xml:space="preserve">- Students may repeat pre-professional courses </t>
    </r>
    <r>
      <rPr>
        <b/>
        <sz val="10"/>
        <rFont val="Arial"/>
        <family val="2"/>
      </rPr>
      <t>one time only (withdraw doesn't count as an attempt)</t>
    </r>
    <r>
      <rPr>
        <sz val="10"/>
        <rFont val="Arial"/>
        <family val="2"/>
      </rPr>
      <t>.</t>
    </r>
  </si>
  <si>
    <t xml:space="preserve"> i. ACCT 201</t>
  </si>
  <si>
    <t xml:space="preserve"> ii. ECON 211 or ECON 212</t>
  </si>
  <si>
    <t xml:space="preserve"> iii. MATH 160 or MATH 201</t>
  </si>
  <si>
    <t xml:space="preserve"> iv. MATH 155</t>
  </si>
  <si>
    <t xml:space="preserve"> v. BUAD 200</t>
  </si>
  <si>
    <t>- Students applying for Business Economics majors must earn a final grade of C or higher in all pre-professional core courses</t>
  </si>
  <si>
    <t>- Students applying for Accounting major must earn a final grade of C or higher in ACCT 201, ACCT 202, and ACCT 248; D or higher in the rest pre-professional core courses.</t>
  </si>
  <si>
    <t>- Students applying for Finance, Information Systems, Management, Marketing or International Business major must earn a final grade of D or higher in all pre-professional core courses.</t>
  </si>
  <si>
    <t xml:space="preserve">- BUAD 200 is a Pass/Fail class, it will not be counted torwards you pre-professional GPA. But an F grade in this class will prevent you from admission to the professional program. </t>
  </si>
  <si>
    <t>Pre-Prof.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</si>
</sst>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FFFF"/>
      <name val="Arial"/>
      <family val="2"/>
    </font>
    <font>
      <i/>
      <sz val="9"/>
      <name val="Arial"/>
      <family val="2"/>
    </font>
    <font>
      <b/>
      <sz val="14"/>
      <color rgb="FFFFFFFF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862633"/>
      <name val="Arial"/>
      <family val="2"/>
    </font>
    <font>
      <b/>
      <sz val="12"/>
      <color rgb="FF862633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rgb="FFFBF3E4"/>
        <bgColor indexed="64"/>
      </patternFill>
    </fill>
    <fill>
      <patternFill patternType="solid">
        <fgColor rgb="FFFFF7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2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rgb="FFFFC72C"/>
      </bottom>
      <diagonal/>
    </border>
    <border>
      <left/>
      <right/>
      <top style="thick">
        <color rgb="FFFFC72C"/>
      </top>
      <bottom style="thin">
        <color rgb="FF8626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9C9A3"/>
      </right>
      <top style="thin">
        <color indexed="64"/>
      </top>
      <bottom style="thin">
        <color rgb="FFD9C9A3"/>
      </bottom>
      <diagonal/>
    </border>
    <border>
      <left style="thin">
        <color rgb="FFD9C9A3"/>
      </left>
      <right style="thin">
        <color rgb="FFD9C9A3"/>
      </right>
      <top style="thin">
        <color indexed="64"/>
      </top>
      <bottom style="thin">
        <color rgb="FFD9C9A3"/>
      </bottom>
      <diagonal/>
    </border>
    <border>
      <left style="thin">
        <color indexed="64"/>
      </left>
      <right style="thin">
        <color rgb="FFD9C9A3"/>
      </right>
      <top style="thin">
        <color rgb="FFD9C9A3"/>
      </top>
      <bottom style="thin">
        <color rgb="FFD9C9A3"/>
      </bottom>
      <diagonal/>
    </border>
    <border>
      <left style="thin">
        <color rgb="FFD9C9A3"/>
      </left>
      <right style="thin">
        <color rgb="FFD9C9A3"/>
      </right>
      <top style="thin">
        <color rgb="FFD9C9A3"/>
      </top>
      <bottom style="thin">
        <color rgb="FFD9C9A3"/>
      </bottom>
      <diagonal/>
    </border>
    <border>
      <left style="thin">
        <color indexed="64"/>
      </left>
      <right style="thin">
        <color rgb="FFD9C9A3"/>
      </right>
      <top style="thin">
        <color rgb="FFD9C9A3"/>
      </top>
      <bottom/>
      <diagonal/>
    </border>
    <border>
      <left style="thin">
        <color rgb="FFD9C9A3"/>
      </left>
      <right style="thin">
        <color rgb="FFD9C9A3"/>
      </right>
      <top style="thin">
        <color rgb="FFD9C9A3"/>
      </top>
      <bottom/>
      <diagonal/>
    </border>
    <border>
      <left style="thin">
        <color indexed="64"/>
      </left>
      <right style="thin">
        <color indexed="64"/>
      </right>
      <top style="medium">
        <color rgb="FF862633"/>
      </top>
      <bottom style="medium">
        <color rgb="FF862633"/>
      </bottom>
      <diagonal/>
    </border>
    <border>
      <left/>
      <right/>
      <top style="medium">
        <color rgb="FF862633"/>
      </top>
      <bottom style="double">
        <color indexed="64"/>
      </bottom>
      <diagonal/>
    </border>
    <border>
      <left/>
      <right/>
      <top/>
      <bottom style="thin">
        <color rgb="FF862633"/>
      </bottom>
      <diagonal/>
    </border>
    <border>
      <left/>
      <right/>
      <top/>
      <bottom style="medium">
        <color rgb="FF862633"/>
      </bottom>
      <diagonal/>
    </border>
    <border>
      <left style="medium">
        <color rgb="FF862633"/>
      </left>
      <right/>
      <top style="medium">
        <color rgb="FF862633"/>
      </top>
      <bottom style="double">
        <color indexed="64"/>
      </bottom>
      <diagonal/>
    </border>
    <border>
      <left style="medium">
        <color rgb="FF862633"/>
      </left>
      <right/>
      <top/>
      <bottom style="medium">
        <color rgb="FF862633"/>
      </bottom>
      <diagonal/>
    </border>
    <border>
      <left/>
      <right style="medium">
        <color rgb="FF862633"/>
      </right>
      <top style="medium">
        <color rgb="FF862633"/>
      </top>
      <bottom style="double">
        <color indexed="64"/>
      </bottom>
      <diagonal/>
    </border>
    <border>
      <left/>
      <right style="medium">
        <color rgb="FF862633"/>
      </right>
      <top/>
      <bottom style="medium">
        <color rgb="FF862633"/>
      </bottom>
      <diagonal/>
    </border>
    <border>
      <left style="thin">
        <color rgb="FF862633"/>
      </left>
      <right/>
      <top/>
      <bottom style="thin">
        <color rgb="FF862633"/>
      </bottom>
      <diagonal/>
    </border>
    <border>
      <left style="thin">
        <color rgb="FF862633"/>
      </left>
      <right/>
      <top/>
      <bottom/>
      <diagonal/>
    </border>
    <border>
      <left/>
      <right style="thin">
        <color rgb="FF862633"/>
      </right>
      <top/>
      <bottom/>
      <diagonal/>
    </border>
    <border>
      <left/>
      <right style="thin">
        <color rgb="FF862633"/>
      </right>
      <top/>
      <bottom style="thin">
        <color rgb="FF862633"/>
      </bottom>
      <diagonal/>
    </border>
    <border>
      <left style="thin">
        <color rgb="FF862633"/>
      </left>
      <right/>
      <top style="medium">
        <color rgb="FFFFC72C"/>
      </top>
      <bottom/>
      <diagonal/>
    </border>
    <border>
      <left/>
      <right/>
      <top style="medium">
        <color rgb="FFFFC72C"/>
      </top>
      <bottom/>
      <diagonal/>
    </border>
    <border>
      <left/>
      <right style="thin">
        <color rgb="FF862633"/>
      </right>
      <top style="medium">
        <color rgb="FFFFC72C"/>
      </top>
      <bottom/>
      <diagonal/>
    </border>
    <border>
      <left style="thin">
        <color rgb="FF862633"/>
      </left>
      <right/>
      <top/>
      <bottom style="medium">
        <color rgb="FFFBF3E4"/>
      </bottom>
      <diagonal/>
    </border>
    <border>
      <left/>
      <right/>
      <top/>
      <bottom style="medium">
        <color rgb="FFFBF3E4"/>
      </bottom>
      <diagonal/>
    </border>
    <border>
      <left/>
      <right style="thin">
        <color rgb="FF862633"/>
      </right>
      <top/>
      <bottom style="medium">
        <color rgb="FFFBF3E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9C9A3"/>
      </left>
      <right/>
      <top style="thin">
        <color indexed="64"/>
      </top>
      <bottom style="thin">
        <color rgb="FFD9C9A3"/>
      </bottom>
      <diagonal/>
    </border>
    <border>
      <left style="thin">
        <color rgb="FFD9C9A3"/>
      </left>
      <right/>
      <top style="thin">
        <color rgb="FFD9C9A3"/>
      </top>
      <bottom style="thin">
        <color rgb="FFD9C9A3"/>
      </bottom>
      <diagonal/>
    </border>
    <border>
      <left style="thin">
        <color rgb="FFD9C9A3"/>
      </left>
      <right/>
      <top style="thin">
        <color rgb="FFD9C9A3"/>
      </top>
      <bottom/>
      <diagonal/>
    </border>
    <border>
      <left style="thin">
        <color indexed="64"/>
      </left>
      <right/>
      <top style="medium">
        <color rgb="FF862633"/>
      </top>
      <bottom style="medium">
        <color rgb="FF862633"/>
      </bottom>
      <diagonal/>
    </border>
    <border>
      <left/>
      <right style="thin">
        <color indexed="64"/>
      </right>
      <top style="thin">
        <color rgb="FF862633"/>
      </top>
      <bottom style="thin">
        <color rgb="FF862633"/>
      </bottom>
      <diagonal/>
    </border>
    <border>
      <left/>
      <right style="thin">
        <color rgb="FFD9C9A3"/>
      </right>
      <top/>
      <bottom style="thin">
        <color rgb="FFD9C9A3"/>
      </bottom>
      <diagonal/>
    </border>
    <border>
      <left/>
      <right style="thin">
        <color rgb="FFD9C9A3"/>
      </right>
      <top style="thin">
        <color rgb="FFD9C9A3"/>
      </top>
      <bottom style="thin">
        <color rgb="FFD9C9A3"/>
      </bottom>
      <diagonal/>
    </border>
    <border>
      <left/>
      <right style="thin">
        <color rgb="FFD9C9A3"/>
      </right>
      <top style="thin">
        <color rgb="FFD9C9A3"/>
      </top>
      <bottom style="thin">
        <color rgb="FF862633"/>
      </bottom>
      <diagonal/>
    </border>
    <border>
      <left style="thin">
        <color indexed="64"/>
      </left>
      <right/>
      <top style="thin">
        <color rgb="FF862633"/>
      </top>
      <bottom style="thin">
        <color rgb="FF862633"/>
      </bottom>
      <diagonal/>
    </border>
    <border>
      <left style="thin">
        <color rgb="FFD9C9A3"/>
      </left>
      <right/>
      <top/>
      <bottom style="thin">
        <color rgb="FFD9C9A3"/>
      </bottom>
      <diagonal/>
    </border>
    <border>
      <left style="thin">
        <color rgb="FFD9C9A3"/>
      </left>
      <right/>
      <top style="thin">
        <color rgb="FFD9C9A3"/>
      </top>
      <bottom style="thin">
        <color rgb="FF862633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2" fontId="3" fillId="0" borderId="0" xfId="0" applyNumberFormat="1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horizontal="center"/>
      <protection hidden="1"/>
    </xf>
    <xf numFmtId="2" fontId="3" fillId="0" borderId="0" xfId="0" applyNumberFormat="1" applyFont="1" applyProtection="1">
      <protection hidden="1"/>
    </xf>
    <xf numFmtId="0" fontId="4" fillId="0" borderId="0" xfId="0" applyFont="1" applyAlignment="1">
      <alignment wrapText="1"/>
    </xf>
    <xf numFmtId="0" fontId="8" fillId="2" borderId="1" xfId="0" applyFont="1" applyFill="1" applyBorder="1" applyAlignment="1">
      <alignment vertical="center"/>
    </xf>
    <xf numFmtId="0" fontId="9" fillId="3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>
      <alignment wrapText="1" indent="1"/>
    </xf>
    <xf numFmtId="0" fontId="3" fillId="0" borderId="6" xfId="0" applyFont="1" applyBorder="1" applyAlignment="1">
      <alignment wrapText="1" indent="1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2" fontId="9" fillId="4" borderId="5" xfId="0" applyNumberFormat="1" applyFont="1" applyFill="1" applyBorder="1" applyAlignment="1" applyProtection="1">
      <alignment horizontal="center" indent="3"/>
      <protection locked="0"/>
    </xf>
    <xf numFmtId="2" fontId="9" fillId="4" borderId="7" xfId="0" applyNumberFormat="1" applyFont="1" applyFill="1" applyBorder="1" applyAlignment="1" applyProtection="1">
      <alignment horizontal="center" indent="3"/>
      <protection locked="0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7" xfId="0" applyFont="1" applyFill="1" applyBorder="1" applyAlignment="1" applyProtection="1">
      <alignment horizontal="center"/>
      <protection hidden="1"/>
    </xf>
    <xf numFmtId="0" fontId="3" fillId="0" borderId="8" xfId="0" applyFont="1" applyBorder="1" applyAlignment="1">
      <alignment wrapText="1" indent="1"/>
    </xf>
    <xf numFmtId="0" fontId="10" fillId="4" borderId="9" xfId="0" applyFont="1" applyFill="1" applyBorder="1" applyAlignment="1" applyProtection="1">
      <alignment horizontal="center"/>
      <protection locked="0"/>
    </xf>
    <xf numFmtId="2" fontId="9" fillId="4" borderId="9" xfId="0" applyNumberFormat="1" applyFont="1" applyFill="1" applyBorder="1" applyAlignment="1" applyProtection="1">
      <alignment horizontal="center" indent="3"/>
      <protection locked="0"/>
    </xf>
    <xf numFmtId="0" fontId="11" fillId="5" borderId="9" xfId="0" applyFont="1" applyFill="1" applyBorder="1" applyAlignment="1" applyProtection="1">
      <alignment horizontal="center"/>
      <protection hidden="1"/>
    </xf>
    <xf numFmtId="0" fontId="12" fillId="6" borderId="10" xfId="0" applyFont="1" applyFill="1" applyBorder="1" applyAlignment="1" applyProtection="1">
      <alignment wrapText="1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2" fontId="12" fillId="6" borderId="10" xfId="0" applyNumberFormat="1" applyFont="1" applyFill="1" applyBorder="1" applyAlignment="1" applyProtection="1">
      <alignment horizontal="left" vertical="center" indent="1"/>
      <protection hidden="1"/>
    </xf>
    <xf numFmtId="0" fontId="3" fillId="3" borderId="13" xfId="0" applyFont="1" applyFill="1" applyBorder="1"/>
    <xf numFmtId="0" fontId="3" fillId="3" borderId="17" xfId="0" applyFont="1" applyFill="1" applyBorder="1"/>
    <xf numFmtId="0" fontId="14" fillId="3" borderId="14" xfId="0" applyFont="1" applyFill="1" applyBorder="1"/>
    <xf numFmtId="164" fontId="15" fillId="6" borderId="11" xfId="0" applyNumberFormat="1" applyFont="1" applyFill="1" applyBorder="1" applyAlignment="1" applyProtection="1">
      <alignment horizontal="center"/>
      <protection hidden="1"/>
    </xf>
    <xf numFmtId="0" fontId="2" fillId="3" borderId="13" xfId="0" applyFont="1" applyFill="1" applyBorder="1"/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3" fillId="3" borderId="23" xfId="0" applyFont="1" applyFill="1" applyBorder="1" applyAlignment="1">
      <alignment vertical="center"/>
    </xf>
    <xf numFmtId="49" fontId="6" fillId="2" borderId="28" xfId="0" applyNumberFormat="1" applyFont="1" applyFill="1" applyBorder="1" applyAlignment="1" applyProtection="1">
      <alignment horizontal="center" vertical="center" wrapText="1"/>
      <protection hidden="1"/>
    </xf>
    <xf numFmtId="2" fontId="11" fillId="5" borderId="29" xfId="0" applyNumberFormat="1" applyFont="1" applyFill="1" applyBorder="1" applyAlignment="1" applyProtection="1">
      <alignment horizontal="center" indent="1"/>
      <protection hidden="1"/>
    </xf>
    <xf numFmtId="2" fontId="11" fillId="5" borderId="30" xfId="0" applyNumberFormat="1" applyFont="1" applyFill="1" applyBorder="1" applyAlignment="1" applyProtection="1">
      <alignment horizontal="center" indent="1"/>
      <protection hidden="1"/>
    </xf>
    <xf numFmtId="2" fontId="11" fillId="5" borderId="31" xfId="0" applyNumberFormat="1" applyFont="1" applyFill="1" applyBorder="1" applyAlignment="1" applyProtection="1">
      <alignment horizontal="center" indent="1"/>
      <protection hidden="1"/>
    </xf>
    <xf numFmtId="2" fontId="12" fillId="6" borderId="32" xfId="0" applyNumberFormat="1" applyFont="1" applyFill="1" applyBorder="1" applyAlignment="1" applyProtection="1">
      <alignment horizontal="right" vertical="center" indent="1"/>
      <protection hidden="1"/>
    </xf>
    <xf numFmtId="0" fontId="6" fillId="2" borderId="33" xfId="0" applyFont="1" applyFill="1" applyBorder="1" applyAlignment="1" applyProtection="1">
      <alignment horizontal="center" vertical="center" wrapText="1"/>
      <protection hidden="1"/>
    </xf>
    <xf numFmtId="0" fontId="2" fillId="4" borderId="34" xfId="0" applyFont="1" applyFill="1" applyBorder="1" applyAlignment="1" applyProtection="1">
      <alignment horizontal="center"/>
      <protection hidden="1"/>
    </xf>
    <xf numFmtId="0" fontId="2" fillId="4" borderId="35" xfId="0" applyFont="1" applyFill="1" applyBorder="1" applyAlignment="1" applyProtection="1">
      <alignment horizontal="center"/>
      <protection hidden="1"/>
    </xf>
    <xf numFmtId="0" fontId="2" fillId="4" borderId="36" xfId="0" applyFont="1" applyFill="1" applyBorder="1" applyAlignment="1" applyProtection="1">
      <alignment horizontal="center"/>
      <protection hidden="1"/>
    </xf>
    <xf numFmtId="0" fontId="6" fillId="2" borderId="37" xfId="0" applyFont="1" applyFill="1" applyBorder="1" applyAlignment="1" applyProtection="1">
      <alignment horizontal="center" vertical="center" wrapText="1"/>
      <protection hidden="1"/>
    </xf>
    <xf numFmtId="2" fontId="2" fillId="4" borderId="38" xfId="0" applyNumberFormat="1" applyFont="1" applyFill="1" applyBorder="1" applyAlignment="1" applyProtection="1">
      <alignment horizontal="center"/>
      <protection hidden="1"/>
    </xf>
    <xf numFmtId="2" fontId="2" fillId="4" borderId="30" xfId="0" applyNumberFormat="1" applyFont="1" applyFill="1" applyBorder="1" applyAlignment="1" applyProtection="1">
      <alignment horizontal="center"/>
      <protection hidden="1"/>
    </xf>
    <xf numFmtId="2" fontId="2" fillId="4" borderId="39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13" fillId="3" borderId="22" xfId="0" quotePrefix="1" applyFont="1" applyFill="1" applyBorder="1"/>
    <xf numFmtId="0" fontId="13" fillId="3" borderId="23" xfId="0" applyFont="1" applyFill="1" applyBorder="1"/>
    <xf numFmtId="0" fontId="13" fillId="3" borderId="24" xfId="0" applyFont="1" applyFill="1" applyBorder="1"/>
    <xf numFmtId="0" fontId="18" fillId="3" borderId="19" xfId="0" applyFont="1" applyFill="1" applyBorder="1" applyAlignment="1">
      <alignment horizontal="left"/>
    </xf>
    <xf numFmtId="0" fontId="18" fillId="3" borderId="25" xfId="0" applyFont="1" applyFill="1" applyBorder="1" applyAlignment="1">
      <alignment horizontal="left"/>
    </xf>
    <xf numFmtId="0" fontId="17" fillId="3" borderId="19" xfId="0" quotePrefix="1" applyFont="1" applyFill="1" applyBorder="1" applyAlignment="1">
      <alignment horizontal="left"/>
    </xf>
    <xf numFmtId="0" fontId="18" fillId="3" borderId="0" xfId="0" applyFont="1" applyFill="1" applyAlignment="1">
      <alignment horizontal="left"/>
    </xf>
    <xf numFmtId="0" fontId="18" fillId="3" borderId="2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8" fillId="3" borderId="19" xfId="0" quotePrefix="1" applyFont="1" applyFill="1" applyBorder="1" applyAlignment="1">
      <alignment horizontal="left"/>
    </xf>
    <xf numFmtId="0" fontId="18" fillId="3" borderId="25" xfId="0" quotePrefix="1" applyFont="1" applyFill="1" applyBorder="1" applyAlignment="1">
      <alignment horizontal="left"/>
    </xf>
    <xf numFmtId="0" fontId="18" fillId="3" borderId="26" xfId="0" applyFont="1" applyFill="1" applyBorder="1" applyAlignment="1">
      <alignment horizontal="left"/>
    </xf>
    <xf numFmtId="0" fontId="18" fillId="3" borderId="27" xfId="0" applyFont="1" applyFill="1" applyBorder="1" applyAlignment="1">
      <alignment horizontal="left"/>
    </xf>
    <xf numFmtId="0" fontId="13" fillId="3" borderId="19" xfId="0" quotePrefix="1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0" fontId="13" fillId="3" borderId="20" xfId="0" applyFont="1" applyFill="1" applyBorder="1" applyAlignment="1">
      <alignment horizontal="left"/>
    </xf>
    <xf numFmtId="0" fontId="13" fillId="3" borderId="19" xfId="0" applyFont="1" applyFill="1" applyBorder="1" applyAlignment="1">
      <alignment horizontal="left"/>
    </xf>
    <xf numFmtId="2" fontId="13" fillId="3" borderId="0" xfId="0" applyNumberFormat="1" applyFont="1" applyFill="1" applyAlignment="1">
      <alignment horizontal="left"/>
    </xf>
    <xf numFmtId="2" fontId="18" fillId="3" borderId="0" xfId="0" applyNumberFormat="1" applyFont="1" applyFill="1" applyAlignment="1">
      <alignment horizontal="left"/>
    </xf>
    <xf numFmtId="2" fontId="18" fillId="3" borderId="26" xfId="0" applyNumberFormat="1" applyFont="1" applyFill="1" applyBorder="1" applyAlignment="1">
      <alignment horizontal="left"/>
    </xf>
    <xf numFmtId="0" fontId="18" fillId="3" borderId="12" xfId="0" applyFont="1" applyFill="1" applyBorder="1" applyAlignment="1">
      <alignment horizontal="left"/>
    </xf>
    <xf numFmtId="2" fontId="18" fillId="3" borderId="12" xfId="0" applyNumberFormat="1" applyFont="1" applyFill="1" applyBorder="1" applyAlignment="1">
      <alignment horizontal="left"/>
    </xf>
    <xf numFmtId="0" fontId="18" fillId="3" borderId="21" xfId="0" applyFont="1" applyFill="1" applyBorder="1" applyAlignment="1">
      <alignment horizontal="left"/>
    </xf>
    <xf numFmtId="0" fontId="18" fillId="3" borderId="18" xfId="0" quotePrefix="1" applyFont="1" applyFill="1" applyBorder="1" applyAlignment="1">
      <alignment horizontal="left"/>
    </xf>
    <xf numFmtId="1" fontId="3" fillId="3" borderId="16" xfId="0" applyNumberFormat="1" applyFont="1" applyFill="1" applyBorder="1" applyAlignment="1" applyProtection="1">
      <alignment horizontal="right"/>
      <protection hidden="1"/>
    </xf>
    <xf numFmtId="1" fontId="3" fillId="3" borderId="16" xfId="0" applyNumberFormat="1" applyFont="1" applyFill="1" applyBorder="1" applyAlignment="1" applyProtection="1">
      <alignment horizontal="center"/>
      <protection hidden="1"/>
    </xf>
    <xf numFmtId="0" fontId="2" fillId="3" borderId="11" xfId="0" applyFont="1" applyFill="1" applyBorder="1" applyAlignment="1">
      <alignment horizontal="right"/>
    </xf>
    <xf numFmtId="0" fontId="14" fillId="3" borderId="15" xfId="0" applyFont="1" applyFill="1" applyBorder="1" applyAlignment="1">
      <alignment horizontal="left" wrapText="1"/>
    </xf>
    <xf numFmtId="0" fontId="15" fillId="3" borderId="13" xfId="0" applyFont="1" applyFill="1" applyBorder="1" applyAlignment="1">
      <alignment horizontal="center" wrapText="1"/>
    </xf>
  </cellXfs>
  <cellStyles count="1">
    <cellStyle name="Normal" xfId="0" builtinId="0"/>
  </cellStyles>
  <dxfs count="3">
    <dxf>
      <font>
        <b/>
        <i val="0"/>
        <color rgb="FFFFFFFF"/>
      </font>
      <fill>
        <patternFill patternType="solid">
          <fgColor indexed="64"/>
          <bgColor rgb="FF862633"/>
        </patternFill>
      </fill>
    </dxf>
    <dxf>
      <font>
        <b/>
        <i val="0"/>
        <color rgb="FF862633"/>
      </font>
      <fill>
        <patternFill patternType="solid">
          <fgColor indexed="64"/>
          <bgColor rgb="FFFFC72C"/>
        </patternFill>
      </fill>
    </dxf>
    <dxf>
      <font>
        <b/>
        <i val="0"/>
        <color rgb="FF862633"/>
      </font>
      <fill>
        <patternFill patternType="solid">
          <fgColor indexed="64"/>
          <bgColor rgb="FFFFE9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2DC4A8-2294-41B3-9E32-73C94AACB524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02744e3f-8a82-473b-97da-c6fd3236d61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5"/>
  <sheetViews>
    <sheetView showGridLines="0" tabSelected="1" workbookViewId="0">
      <pane ySplit="4" topLeftCell="A5" activePane="bottomLeft" state="frozen"/>
      <selection pane="bottomLeft" activeCell="B6" sqref="B6"/>
    </sheetView>
  </sheetViews>
  <sheetFormatPr defaultRowHeight="14.25" x14ac:dyDescent="0.2"/>
  <cols>
    <col min="1" max="1" width="40" style="2" customWidth="1"/>
    <col min="2" max="3" width="17.140625" style="2" customWidth="1"/>
    <col min="4" max="4" width="16.7109375" style="2" customWidth="1"/>
    <col min="5" max="5" width="17.5703125" style="2" customWidth="1"/>
    <col min="6" max="6" width="3" style="2" customWidth="1"/>
    <col min="7" max="7" width="13.28515625" style="2" customWidth="1"/>
    <col min="8" max="8" width="13.28515625" style="5" customWidth="1"/>
    <col min="9" max="9" width="40" style="2" customWidth="1"/>
    <col min="10" max="16384" width="9.140625" style="2"/>
  </cols>
  <sheetData>
    <row r="1" spans="1:11" ht="26.1" customHeight="1" thickBot="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</row>
    <row r="2" spans="1:11" s="3" customFormat="1" ht="18" customHeight="1" thickTop="1" x14ac:dyDescent="0.25">
      <c r="A2" s="1" t="s">
        <v>5</v>
      </c>
      <c r="B2" s="16"/>
      <c r="C2" s="16"/>
      <c r="D2" s="16"/>
      <c r="E2" s="16"/>
      <c r="F2" s="4"/>
      <c r="G2" s="4"/>
      <c r="H2" s="4"/>
      <c r="I2" s="4"/>
      <c r="K2" s="8"/>
    </row>
    <row r="4" spans="1:11" ht="32.1" customHeight="1" x14ac:dyDescent="0.2">
      <c r="A4" s="17" t="s">
        <v>39</v>
      </c>
      <c r="B4" s="17" t="s">
        <v>23</v>
      </c>
      <c r="C4" s="17" t="s">
        <v>15</v>
      </c>
      <c r="D4" s="18" t="s">
        <v>26</v>
      </c>
      <c r="E4" s="42" t="s">
        <v>20</v>
      </c>
      <c r="F4" s="10"/>
      <c r="G4" s="47" t="s">
        <v>15</v>
      </c>
      <c r="H4" s="51" t="s">
        <v>40</v>
      </c>
      <c r="I4" s="55"/>
    </row>
    <row r="5" spans="1:11" ht="18" customHeight="1" x14ac:dyDescent="0.25">
      <c r="A5" s="19" t="s">
        <v>6</v>
      </c>
      <c r="B5" s="21"/>
      <c r="C5" s="23"/>
      <c r="D5" s="25" t="str">
        <f>IF(AND(C5&lt;="F",C5&lt;&gt;"CR",C5&lt;&gt;""),B5,"")</f>
        <v/>
      </c>
      <c r="E5" s="43" t="str">
        <f t="shared" ref="E5:E15" si="0">IFERROR(D5*VLOOKUP(C5,G:H,2,0),"N/A")</f>
        <v>N/A</v>
      </c>
      <c r="F5" s="10"/>
      <c r="G5" s="48" t="s">
        <v>0</v>
      </c>
      <c r="H5" s="52">
        <v>4</v>
      </c>
    </row>
    <row r="6" spans="1:11" ht="18" customHeight="1" x14ac:dyDescent="0.25">
      <c r="A6" s="20" t="s">
        <v>7</v>
      </c>
      <c r="B6" s="22"/>
      <c r="C6" s="24"/>
      <c r="D6" s="26" t="str">
        <f t="shared" ref="D6:D7" si="1">IF(AND(C6&lt;="F",C6&lt;&gt;"CR",C6&lt;&gt;""),B6,"")</f>
        <v/>
      </c>
      <c r="E6" s="44" t="str">
        <f t="shared" si="0"/>
        <v>N/A</v>
      </c>
      <c r="F6" s="10"/>
      <c r="G6" s="49" t="s">
        <v>1</v>
      </c>
      <c r="H6" s="53">
        <v>3</v>
      </c>
    </row>
    <row r="7" spans="1:11" ht="18" customHeight="1" x14ac:dyDescent="0.25">
      <c r="A7" s="20" t="s">
        <v>8</v>
      </c>
      <c r="B7" s="22"/>
      <c r="C7" s="24"/>
      <c r="D7" s="26" t="str">
        <f t="shared" si="1"/>
        <v/>
      </c>
      <c r="E7" s="44" t="str">
        <f t="shared" si="0"/>
        <v>N/A</v>
      </c>
      <c r="F7" s="10"/>
      <c r="G7" s="49" t="s">
        <v>2</v>
      </c>
      <c r="H7" s="53">
        <v>2</v>
      </c>
    </row>
    <row r="8" spans="1:11" ht="18" customHeight="1" x14ac:dyDescent="0.25">
      <c r="A8" s="20" t="s">
        <v>37</v>
      </c>
      <c r="B8" s="22"/>
      <c r="C8" s="24"/>
      <c r="D8" s="26" t="str">
        <f>IF(AND(C8&lt;="F",C8&lt;&gt;"CR",C8&lt;&gt;""),B8,"")</f>
        <v/>
      </c>
      <c r="E8" s="44" t="str">
        <f t="shared" si="0"/>
        <v>N/A</v>
      </c>
      <c r="F8" s="10"/>
      <c r="G8" s="49" t="s">
        <v>3</v>
      </c>
      <c r="H8" s="53">
        <v>1</v>
      </c>
    </row>
    <row r="9" spans="1:11" ht="18" customHeight="1" x14ac:dyDescent="0.25">
      <c r="A9" s="20" t="s">
        <v>9</v>
      </c>
      <c r="B9" s="22"/>
      <c r="C9" s="24"/>
      <c r="D9" s="26" t="str">
        <f t="shared" ref="D9:D15" si="2">IF(AND(C9&lt;="F",C9&lt;&gt;"CR",C9&lt;&gt;""),B9,"")</f>
        <v/>
      </c>
      <c r="E9" s="44" t="str">
        <f t="shared" si="0"/>
        <v>N/A</v>
      </c>
      <c r="F9" s="10"/>
      <c r="G9" s="49" t="s">
        <v>4</v>
      </c>
      <c r="H9" s="53">
        <v>0</v>
      </c>
    </row>
    <row r="10" spans="1:11" ht="18" customHeight="1" x14ac:dyDescent="0.25">
      <c r="A10" s="20" t="s">
        <v>10</v>
      </c>
      <c r="B10" s="22"/>
      <c r="C10" s="24"/>
      <c r="D10" s="26" t="str">
        <f>IF(AND(C10&lt;="F",C10&lt;&gt;"CR",C10&lt;&gt;""),B10,"")</f>
        <v/>
      </c>
      <c r="E10" s="44" t="str">
        <f t="shared" si="0"/>
        <v>N/A</v>
      </c>
      <c r="F10" s="10"/>
      <c r="G10" s="49" t="s">
        <v>21</v>
      </c>
      <c r="H10" s="53" t="s">
        <v>24</v>
      </c>
      <c r="I10" s="56" t="s">
        <v>34</v>
      </c>
    </row>
    <row r="11" spans="1:11" ht="18" customHeight="1" x14ac:dyDescent="0.25">
      <c r="A11" s="20" t="s">
        <v>11</v>
      </c>
      <c r="B11" s="22"/>
      <c r="C11" s="24"/>
      <c r="D11" s="26" t="str">
        <f t="shared" si="2"/>
        <v/>
      </c>
      <c r="E11" s="44" t="str">
        <f t="shared" si="0"/>
        <v>N/A</v>
      </c>
      <c r="F11" s="10"/>
      <c r="G11" s="49" t="s">
        <v>22</v>
      </c>
      <c r="H11" s="53" t="s">
        <v>24</v>
      </c>
      <c r="I11" s="56" t="s">
        <v>35</v>
      </c>
    </row>
    <row r="12" spans="1:11" ht="18" customHeight="1" x14ac:dyDescent="0.25">
      <c r="A12" s="20" t="s">
        <v>12</v>
      </c>
      <c r="B12" s="22"/>
      <c r="C12" s="24"/>
      <c r="D12" s="26" t="str">
        <f t="shared" si="2"/>
        <v/>
      </c>
      <c r="E12" s="44" t="str">
        <f t="shared" si="0"/>
        <v>N/A</v>
      </c>
      <c r="F12" s="10"/>
      <c r="G12" s="50" t="s">
        <v>27</v>
      </c>
      <c r="H12" s="54" t="s">
        <v>24</v>
      </c>
      <c r="I12" s="56" t="s">
        <v>36</v>
      </c>
    </row>
    <row r="13" spans="1:11" ht="18" customHeight="1" x14ac:dyDescent="0.25">
      <c r="A13" s="20" t="s">
        <v>13</v>
      </c>
      <c r="B13" s="22"/>
      <c r="C13" s="24"/>
      <c r="D13" s="26" t="str">
        <f t="shared" si="2"/>
        <v/>
      </c>
      <c r="E13" s="44" t="str">
        <f t="shared" si="0"/>
        <v>N/A</v>
      </c>
      <c r="F13" s="10"/>
      <c r="G13" s="11"/>
      <c r="H13" s="12"/>
    </row>
    <row r="14" spans="1:11" ht="18" customHeight="1" x14ac:dyDescent="0.25">
      <c r="A14" s="20" t="s">
        <v>14</v>
      </c>
      <c r="B14" s="22"/>
      <c r="C14" s="24"/>
      <c r="D14" s="26" t="str">
        <f t="shared" si="2"/>
        <v/>
      </c>
      <c r="E14" s="44" t="str">
        <f t="shared" si="0"/>
        <v>N/A</v>
      </c>
      <c r="F14" s="10"/>
      <c r="G14" s="11"/>
      <c r="H14" s="12"/>
    </row>
    <row r="15" spans="1:11" ht="18" customHeight="1" thickBot="1" x14ac:dyDescent="0.3">
      <c r="A15" s="27" t="s">
        <v>25</v>
      </c>
      <c r="B15" s="28"/>
      <c r="C15" s="29"/>
      <c r="D15" s="30" t="str">
        <f t="shared" si="2"/>
        <v/>
      </c>
      <c r="E15" s="45" t="str">
        <f t="shared" si="0"/>
        <v>N/A</v>
      </c>
      <c r="F15" s="10"/>
      <c r="G15" s="11"/>
      <c r="H15" s="12"/>
    </row>
    <row r="16" spans="1:11" ht="15.75" thickBot="1" x14ac:dyDescent="0.3">
      <c r="A16" s="31" t="s">
        <v>19</v>
      </c>
      <c r="B16" s="32">
        <f>SUM(B5:B15)</f>
        <v>0</v>
      </c>
      <c r="C16" s="33"/>
      <c r="D16" s="32">
        <f>SUMIF(C5:C14,"&lt;&gt;PS",D5:D14)</f>
        <v>0</v>
      </c>
      <c r="E16" s="46" t="str">
        <f>IF(B16=0, "--", SUM(E5:E14))</f>
        <v>--</v>
      </c>
      <c r="F16" s="10"/>
      <c r="G16" s="10"/>
      <c r="H16" s="13"/>
    </row>
    <row r="17" spans="1:9" ht="15" x14ac:dyDescent="0.25">
      <c r="B17" s="5"/>
      <c r="E17" s="5"/>
      <c r="G17" s="1"/>
      <c r="H17" s="9"/>
    </row>
    <row r="19" spans="1:9" ht="15" thickBot="1" x14ac:dyDescent="0.25">
      <c r="H19" s="2"/>
    </row>
    <row r="20" spans="1:9" ht="16.5" thickBot="1" x14ac:dyDescent="0.3">
      <c r="A20" s="36" t="s">
        <v>17</v>
      </c>
      <c r="B20" s="37" t="str">
        <f>IFERROR(E16/D16,"")</f>
        <v/>
      </c>
      <c r="C20" s="83" t="s">
        <v>18</v>
      </c>
      <c r="D20" s="82">
        <f>COUNTIF(B5:B15,"&lt;F")+COUNTIF(B5:B15,"=PS")</f>
        <v>0</v>
      </c>
      <c r="E20" s="81" t="s">
        <v>54</v>
      </c>
    </row>
    <row r="21" spans="1:9" ht="17.25" thickTop="1" thickBot="1" x14ac:dyDescent="0.3">
      <c r="A21" s="84" t="s">
        <v>33</v>
      </c>
      <c r="B21" s="85">
        <v>2.5</v>
      </c>
      <c r="C21" s="34"/>
      <c r="D21" s="38"/>
      <c r="E21" s="35"/>
      <c r="H21" s="2"/>
    </row>
    <row r="22" spans="1:9" x14ac:dyDescent="0.2">
      <c r="A22" s="14"/>
      <c r="B22" s="14"/>
      <c r="H22" s="2"/>
    </row>
    <row r="23" spans="1:9" x14ac:dyDescent="0.2">
      <c r="H23" s="2"/>
    </row>
    <row r="24" spans="1:9" ht="21.95" customHeight="1" thickBot="1" x14ac:dyDescent="0.25">
      <c r="A24" s="39" t="s">
        <v>29</v>
      </c>
      <c r="B24" s="39"/>
      <c r="C24" s="40"/>
      <c r="D24" s="40"/>
      <c r="E24" s="40"/>
      <c r="F24" s="40"/>
      <c r="G24" s="40"/>
      <c r="H24" s="40"/>
      <c r="I24" s="40"/>
    </row>
    <row r="25" spans="1:9" ht="15.95" customHeight="1" x14ac:dyDescent="0.25">
      <c r="A25" s="57" t="s">
        <v>41</v>
      </c>
      <c r="B25" s="58"/>
      <c r="C25" s="58"/>
      <c r="D25" s="58"/>
      <c r="E25" s="58"/>
      <c r="F25" s="58"/>
      <c r="G25" s="41"/>
      <c r="H25" s="41"/>
      <c r="I25" s="59"/>
    </row>
    <row r="26" spans="1:9" s="65" customFormat="1" ht="15.95" customHeight="1" x14ac:dyDescent="0.2">
      <c r="A26" s="62" t="s">
        <v>42</v>
      </c>
      <c r="B26" s="63"/>
      <c r="C26" s="63"/>
      <c r="D26" s="63"/>
      <c r="E26" s="63"/>
      <c r="F26" s="63"/>
      <c r="G26" s="63"/>
      <c r="H26" s="63"/>
      <c r="I26" s="64"/>
    </row>
    <row r="27" spans="1:9" s="65" customFormat="1" ht="15.95" customHeight="1" thickBot="1" x14ac:dyDescent="0.25">
      <c r="A27" s="67" t="s">
        <v>28</v>
      </c>
      <c r="B27" s="68"/>
      <c r="C27" s="68"/>
      <c r="D27" s="68"/>
      <c r="E27" s="68"/>
      <c r="F27" s="68"/>
      <c r="G27" s="68"/>
      <c r="H27" s="68"/>
      <c r="I27" s="69"/>
    </row>
    <row r="28" spans="1:9" s="65" customFormat="1" ht="15.95" customHeight="1" x14ac:dyDescent="0.2">
      <c r="A28" s="66" t="s">
        <v>53</v>
      </c>
      <c r="B28" s="63"/>
      <c r="C28" s="63"/>
      <c r="D28" s="63"/>
      <c r="E28" s="63"/>
      <c r="F28" s="63"/>
      <c r="G28" s="63"/>
      <c r="H28" s="63"/>
      <c r="I28" s="64"/>
    </row>
    <row r="29" spans="1:9" s="65" customFormat="1" ht="15.95" customHeight="1" x14ac:dyDescent="0.25">
      <c r="A29" s="70" t="s">
        <v>30</v>
      </c>
      <c r="B29" s="71"/>
      <c r="C29" s="71"/>
      <c r="D29" s="71"/>
      <c r="E29" s="71"/>
      <c r="F29" s="71"/>
      <c r="G29" s="71"/>
      <c r="H29" s="71"/>
      <c r="I29" s="72"/>
    </row>
    <row r="30" spans="1:9" s="65" customFormat="1" ht="15.95" customHeight="1" x14ac:dyDescent="0.2">
      <c r="A30" s="66" t="s">
        <v>43</v>
      </c>
      <c r="B30" s="63"/>
      <c r="C30" s="63"/>
      <c r="D30" s="63"/>
      <c r="E30" s="63"/>
      <c r="F30" s="63"/>
      <c r="G30" s="63"/>
      <c r="H30" s="63"/>
      <c r="I30" s="64"/>
    </row>
    <row r="31" spans="1:9" s="65" customFormat="1" ht="15.95" customHeight="1" x14ac:dyDescent="0.2">
      <c r="A31" s="66" t="s">
        <v>38</v>
      </c>
      <c r="B31" s="63"/>
      <c r="C31" s="63"/>
      <c r="D31" s="63"/>
      <c r="E31" s="63"/>
      <c r="F31" s="63"/>
      <c r="G31" s="63"/>
      <c r="H31" s="63"/>
      <c r="I31" s="64"/>
    </row>
    <row r="32" spans="1:9" s="65" customFormat="1" ht="15.95" customHeight="1" thickBot="1" x14ac:dyDescent="0.25">
      <c r="A32" s="67" t="s">
        <v>44</v>
      </c>
      <c r="B32" s="68"/>
      <c r="C32" s="68"/>
      <c r="D32" s="68"/>
      <c r="E32" s="68"/>
      <c r="F32" s="68"/>
      <c r="G32" s="68"/>
      <c r="H32" s="68"/>
      <c r="I32" s="69"/>
    </row>
    <row r="33" spans="1:9" s="65" customFormat="1" ht="15.95" customHeight="1" x14ac:dyDescent="0.25">
      <c r="A33" s="73" t="s">
        <v>31</v>
      </c>
      <c r="B33" s="71"/>
      <c r="C33" s="71"/>
      <c r="D33" s="71"/>
      <c r="E33" s="71"/>
      <c r="F33" s="71"/>
      <c r="G33" s="71"/>
      <c r="H33" s="74"/>
      <c r="I33" s="72"/>
    </row>
    <row r="34" spans="1:9" s="65" customFormat="1" ht="15.95" customHeight="1" x14ac:dyDescent="0.2">
      <c r="A34" s="60" t="s">
        <v>45</v>
      </c>
      <c r="B34" s="63"/>
      <c r="C34" s="63"/>
      <c r="D34" s="63"/>
      <c r="E34" s="63"/>
      <c r="F34" s="63"/>
      <c r="G34" s="63"/>
      <c r="H34" s="75"/>
      <c r="I34" s="64"/>
    </row>
    <row r="35" spans="1:9" s="65" customFormat="1" ht="15.95" customHeight="1" x14ac:dyDescent="0.2">
      <c r="A35" s="60" t="s">
        <v>46</v>
      </c>
      <c r="B35" s="63"/>
      <c r="C35" s="63"/>
      <c r="D35" s="63"/>
      <c r="E35" s="63"/>
      <c r="F35" s="63"/>
      <c r="G35" s="63"/>
      <c r="H35" s="75"/>
      <c r="I35" s="64"/>
    </row>
    <row r="36" spans="1:9" s="65" customFormat="1" ht="15.95" customHeight="1" x14ac:dyDescent="0.2">
      <c r="A36" s="60" t="s">
        <v>47</v>
      </c>
      <c r="B36" s="63"/>
      <c r="C36" s="63"/>
      <c r="D36" s="63"/>
      <c r="E36" s="63"/>
      <c r="F36" s="63"/>
      <c r="G36" s="63"/>
      <c r="H36" s="75"/>
      <c r="I36" s="64"/>
    </row>
    <row r="37" spans="1:9" s="65" customFormat="1" ht="15.95" customHeight="1" x14ac:dyDescent="0.2">
      <c r="A37" s="60" t="s">
        <v>48</v>
      </c>
      <c r="B37" s="63"/>
      <c r="C37" s="63"/>
      <c r="D37" s="63"/>
      <c r="E37" s="63"/>
      <c r="F37" s="63"/>
      <c r="G37" s="63"/>
      <c r="H37" s="75"/>
      <c r="I37" s="64"/>
    </row>
    <row r="38" spans="1:9" s="65" customFormat="1" ht="15.95" customHeight="1" thickBot="1" x14ac:dyDescent="0.25">
      <c r="A38" s="61" t="s">
        <v>49</v>
      </c>
      <c r="B38" s="68"/>
      <c r="C38" s="68"/>
      <c r="D38" s="68"/>
      <c r="E38" s="68"/>
      <c r="F38" s="68"/>
      <c r="G38" s="68"/>
      <c r="H38" s="76"/>
      <c r="I38" s="69"/>
    </row>
    <row r="39" spans="1:9" s="65" customFormat="1" ht="15.95" customHeight="1" x14ac:dyDescent="0.25">
      <c r="A39" s="73" t="s">
        <v>32</v>
      </c>
      <c r="B39" s="71"/>
      <c r="C39" s="71"/>
      <c r="D39" s="71"/>
      <c r="E39" s="71"/>
      <c r="F39" s="71"/>
      <c r="G39" s="71"/>
      <c r="H39" s="74"/>
      <c r="I39" s="72"/>
    </row>
    <row r="40" spans="1:9" s="65" customFormat="1" ht="15.95" customHeight="1" x14ac:dyDescent="0.2">
      <c r="A40" s="66" t="s">
        <v>50</v>
      </c>
      <c r="B40" s="63"/>
      <c r="C40" s="63"/>
      <c r="D40" s="63"/>
      <c r="E40" s="63"/>
      <c r="F40" s="63"/>
      <c r="G40" s="63"/>
      <c r="H40" s="75"/>
      <c r="I40" s="64"/>
    </row>
    <row r="41" spans="1:9" s="65" customFormat="1" ht="15.95" customHeight="1" x14ac:dyDescent="0.2">
      <c r="A41" s="66" t="s">
        <v>51</v>
      </c>
      <c r="B41" s="63"/>
      <c r="C41" s="63"/>
      <c r="D41" s="63"/>
      <c r="E41" s="63"/>
      <c r="F41" s="63"/>
      <c r="G41" s="63"/>
      <c r="H41" s="75"/>
      <c r="I41" s="64"/>
    </row>
    <row r="42" spans="1:9" s="65" customFormat="1" ht="15.95" customHeight="1" x14ac:dyDescent="0.2">
      <c r="A42" s="80" t="s">
        <v>52</v>
      </c>
      <c r="B42" s="77"/>
      <c r="C42" s="77"/>
      <c r="D42" s="77"/>
      <c r="E42" s="77"/>
      <c r="F42" s="77"/>
      <c r="G42" s="77"/>
      <c r="H42" s="78"/>
      <c r="I42" s="79"/>
    </row>
    <row r="61" spans="1:8" x14ac:dyDescent="0.2">
      <c r="A61" s="6"/>
      <c r="G61" s="6"/>
      <c r="H61" s="7"/>
    </row>
    <row r="62" spans="1:8" s="6" customFormat="1" x14ac:dyDescent="0.2">
      <c r="B62" s="2"/>
      <c r="C62" s="2"/>
      <c r="D62" s="2"/>
      <c r="E62" s="2"/>
      <c r="H62" s="7"/>
    </row>
    <row r="63" spans="1:8" s="6" customFormat="1" x14ac:dyDescent="0.2">
      <c r="B63" s="2"/>
      <c r="C63" s="2"/>
      <c r="D63" s="2"/>
      <c r="E63" s="2"/>
      <c r="H63" s="7"/>
    </row>
    <row r="64" spans="1:8" s="6" customFormat="1" x14ac:dyDescent="0.2">
      <c r="B64" s="2"/>
      <c r="C64" s="2"/>
      <c r="D64" s="2"/>
      <c r="E64" s="2"/>
      <c r="H64" s="7"/>
    </row>
    <row r="65" spans="1:8" s="6" customFormat="1" x14ac:dyDescent="0.2">
      <c r="A65" s="2"/>
      <c r="B65" s="2"/>
      <c r="C65" s="2"/>
      <c r="D65" s="2"/>
      <c r="E65" s="2"/>
      <c r="G65" s="2"/>
      <c r="H65" s="5"/>
    </row>
  </sheetData>
  <sheetProtection selectLockedCells="1" sort="0" autoFilter="0"/>
  <protectedRanges>
    <protectedRange algorithmName="SHA-512" hashValue="WIAT/ayB9uGvczC6lVJVJ4mOHSjktlFmc6B8xmOVoaXCW08po/A18yDkih//+6XLFdsL1ubipgGgrvZf/iDMhA==" saltValue="GDNh+LDPd2yaW4Zg8lvNHA==" spinCount="100000" sqref="B5:C15" name="Range1"/>
  </protectedRanges>
  <phoneticPr fontId="1" type="noConversion"/>
  <conditionalFormatting sqref="A5:A15">
    <cfRule type="expression" dxfId="2" priority="4">
      <formula>SEARCH($G$8,C5)</formula>
    </cfRule>
  </conditionalFormatting>
  <conditionalFormatting sqref="B20">
    <cfRule type="expression" dxfId="1" priority="1">
      <formula>$B$20&gt;2.5</formula>
    </cfRule>
    <cfRule type="expression" dxfId="0" priority="2">
      <formula>$B$20&lt;2.5</formula>
    </cfRule>
  </conditionalFormatting>
  <dataValidations count="3">
    <dataValidation type="list" allowBlank="1" showInputMessage="1" showErrorMessage="1" sqref="C5:C14" xr:uid="{91EBC405-39D2-4ECC-9658-1900AEE28C5F}">
      <formula1>$G$5:$G$12</formula1>
    </dataValidation>
    <dataValidation type="list" allowBlank="1" showInputMessage="1" showErrorMessage="1" sqref="C15" xr:uid="{2654019A-5E83-44B0-8550-698440F9C6B3}">
      <formula1>$G$9:$G$10</formula1>
    </dataValidation>
    <dataValidation type="whole" allowBlank="1" showInputMessage="1" showErrorMessage="1" sqref="B5:B15" xr:uid="{4CC6CBED-B886-425F-BD33-D91F12079A38}">
      <formula1>1</formula1>
      <formula2>6</formula2>
    </dataValidation>
  </dataValidations>
  <printOptions horizontalCentered="1" verticalCentered="1"/>
  <pageMargins left="0.52" right="0.39" top="0.5" bottom="0.52" header="0.23" footer="0.2"/>
  <pageSetup scale="80" orientation="portrait" horizontalDpi="300" verticalDpi="300" r:id="rId1"/>
  <headerFooter alignWithMargins="0"/>
  <ignoredErrors>
    <ignoredError sqref="E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3BBB-0CBE-4603-843C-C42FBC6C8EED}">
  <sheetPr codeName="Sheet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B9608DDF0CA44BBFCFD665609D13D8" ma:contentTypeVersion="12" ma:contentTypeDescription="Create a new document." ma:contentTypeScope="" ma:versionID="34dca8381b4ea098227c382c8a8af3e7">
  <xsd:schema xmlns:xsd="http://www.w3.org/2001/XMLSchema" xmlns:xs="http://www.w3.org/2001/XMLSchema" xmlns:p="http://schemas.microsoft.com/office/2006/metadata/properties" xmlns:ns3="cb75dd00-111b-4e15-b4ba-ad82215a151a" xmlns:ns4="d214d678-4976-4d3b-8df1-112b5ec1fb93" targetNamespace="http://schemas.microsoft.com/office/2006/metadata/properties" ma:root="true" ma:fieldsID="11c3957635acd02b0783d68940ebb7f0" ns3:_="" ns4:_="">
    <xsd:import namespace="cb75dd00-111b-4e15-b4ba-ad82215a151a"/>
    <xsd:import namespace="d214d678-4976-4d3b-8df1-112b5ec1fb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5dd00-111b-4e15-b4ba-ad82215a1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4d678-4976-4d3b-8df1-112b5ec1fb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45CC3E-EA4B-4383-B80D-71E207966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5dd00-111b-4e15-b4ba-ad82215a151a"/>
    <ds:schemaRef ds:uri="d214d678-4976-4d3b-8df1-112b5ec1f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757989-5132-4C9E-8BA7-8701CD65F8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D3F486-8274-469D-88A9-5B4EC54DBCB1}">
  <ds:schemaRefs>
    <ds:schemaRef ds:uri="http://schemas.microsoft.com/office/2006/documentManagement/types"/>
    <ds:schemaRef ds:uri="d214d678-4976-4d3b-8df1-112b5ec1fb93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cb75dd00-111b-4e15-b4ba-ad82215a151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GPA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Rolanda Taylor</dc:creator>
  <cp:keywords/>
  <dc:description/>
  <cp:lastModifiedBy>Todd Smith</cp:lastModifiedBy>
  <cp:lastPrinted>2022-01-28T23:18:04Z</cp:lastPrinted>
  <dcterms:created xsi:type="dcterms:W3CDTF">2004-09-29T21:33:11Z</dcterms:created>
  <dcterms:modified xsi:type="dcterms:W3CDTF">2026-08-26T13:59:10Z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554553196</vt:i4>
  </property>
  <property fmtid="{D5CDD505-2E9C-101B-9397-08002B2CF9AE}" pid="3" name="_EmailSubject">
    <vt:lpwstr/>
  </property>
  <property fmtid="{D5CDD505-2E9C-101B-9397-08002B2CF9AE}" pid="4" name="_AuthorEmail">
    <vt:lpwstr>laurens.verkade@mcgill.ca</vt:lpwstr>
  </property>
  <property fmtid="{D5CDD505-2E9C-101B-9397-08002B2CF9AE}" pid="5" name="_AuthorEmailDisplayName">
    <vt:lpwstr>Laurens Verkade</vt:lpwstr>
  </property>
  <property fmtid="{D5CDD505-2E9C-101B-9397-08002B2CF9AE}" pid="6" name="_NewReviewCycle">
    <vt:lpwstr/>
  </property>
  <property fmtid="{D5CDD505-2E9C-101B-9397-08002B2CF9AE}" pid="7" name="_PreviousAdHocReviewCycleID">
    <vt:i4>-1772490242</vt:i4>
  </property>
  <property fmtid="{D5CDD505-2E9C-101B-9397-08002B2CF9AE}" pid="8" name="_ReviewingToolsShownOnce">
    <vt:lpwstr/>
  </property>
  <property fmtid="{D5CDD505-2E9C-101B-9397-08002B2CF9AE}" pid="9" name="ContentTypeId">
    <vt:lpwstr>0x010100BEB9608DDF0CA44BBFCFD665609D13D8</vt:lpwstr>
  </property>
</Properties>
</file>